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8800" windowHeight="12504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<sst xmlns="http://schemas.openxmlformats.org/spreadsheetml/2006/main" count="36" uniqueCount="36">
  <si>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</si>
  <si>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</si>
  <si>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</si>
  <si>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</si>
  <si>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</si>
  <si>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</si>
  <si>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</si>
  <si>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</si>
  <si>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</si>
  <si>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</si>
  <si>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</si>
  <si>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</si>
  <si>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</si>
  <si>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</si>
  <si>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</si>
  <si>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</si>
  <si>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</si>
  <si>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</si>
  <si>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</si>
  <si>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</si>
  <si>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</si>
  <si>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</si>
  <si>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</si>
  <si>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</si>
  <si>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</si>
  <si>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</si>
  <si>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</si>
  <si>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</si>
  <si>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</si>
  <si>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</si>
  <si>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Del 2024 al 2024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</si>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</sst>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workbookViewId="0">
      <selection activeCell="I13" sqref="I13"/>
    </sheetView>
  </sheetViews>
  <sheetFormatPr baseColWidth="10" defaultColWidth="11.5546875" defaultRowHeight="11.4" x14ac:dyDescent="0.2"/>
  <cols>
    <col min="1" max="1" width="2.6640625" style="13" customWidth="1"/>
    <col min="2" max="2" width="43.33203125" style="13" customWidth="1"/>
    <col min="3" max="7" width="13.77734375" style="13" customWidth="1"/>
    <col min="8" max="16384" width="11.5546875" style="13"/>
  </cols>
  <sheetData>
    <row r="1" spans="2:7" ht="12" thickBot="1" x14ac:dyDescent="0.25"/>
    <row r="2" spans="2:7" ht="12" x14ac:dyDescent="0.2">
      <c r="B2" s="23" t="s">
        <v>35</v>
      </c>
      <c r="C2" s="24"/>
      <c r="D2" s="24"/>
      <c r="E2" s="24"/>
      <c r="F2" s="24"/>
      <c r="G2" s="25"/>
    </row>
    <row r="3" spans="2:7" ht="12" x14ac:dyDescent="0.2">
      <c r="B3" s="26" t="s">
        <v>0</v>
      </c>
      <c r="C3" s="27"/>
      <c r="D3" s="27"/>
      <c r="E3" s="27"/>
      <c r="F3" s="27"/>
      <c r="G3" s="28"/>
    </row>
    <row r="4" spans="2:7" ht="12.6" thickBot="1" x14ac:dyDescent="0.25">
      <c r="B4" s="29" t="s">
        <v>30</v>
      </c>
      <c r="C4" s="30"/>
      <c r="D4" s="30"/>
      <c r="E4" s="30"/>
      <c r="F4" s="30"/>
      <c r="G4" s="31"/>
    </row>
    <row r="5" spans="2:7" ht="24" x14ac:dyDescent="0.2">
      <c r="B5" s="32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6" thickBot="1" x14ac:dyDescent="0.25">
      <c r="B6" s="33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0</v>
      </c>
      <c r="D8" s="7">
        <f>SUM(D10,D19)</f>
        <v>23167115.110000003</v>
      </c>
      <c r="E8" s="7">
        <f>SUM(E10,E19)</f>
        <v>21955719.950000003</v>
      </c>
      <c r="F8" s="7">
        <f>C8+D8-E8</f>
        <v>1211395.1600000001</v>
      </c>
      <c r="G8" s="7">
        <f>F8-C8</f>
        <v>1211395.1600000001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ht="12" x14ac:dyDescent="0.2">
      <c r="B10" s="2" t="s">
        <v>5</v>
      </c>
      <c r="C10" s="7">
        <f>SUM(C11:C17)</f>
        <v>0</v>
      </c>
      <c r="D10" s="7">
        <f>SUM(D11:D17)</f>
        <v>22352991.190000001</v>
      </c>
      <c r="E10" s="7">
        <f>SUM(E11:E17)</f>
        <v>21952843.630000003</v>
      </c>
      <c r="F10" s="7">
        <f t="shared" ref="F10:F17" si="0">C10+D10-E10</f>
        <v>400147.55999999866</v>
      </c>
      <c r="G10" s="7">
        <f t="shared" ref="G10:G17" si="1">F10-C10</f>
        <v>400147.55999999866</v>
      </c>
    </row>
    <row r="11" spans="2:7" x14ac:dyDescent="0.2">
      <c r="B11" s="3" t="s">
        <v>6</v>
      </c>
      <c r="C11" s="8">
        <v>0</v>
      </c>
      <c r="D11" s="8">
        <v>11271156.710000001</v>
      </c>
      <c r="E11" s="8">
        <v>10871209.15</v>
      </c>
      <c r="F11" s="12">
        <f t="shared" si="0"/>
        <v>399947.56000000052</v>
      </c>
      <c r="G11" s="12">
        <f t="shared" si="1"/>
        <v>399947.56000000052</v>
      </c>
    </row>
    <row r="12" spans="2:7" x14ac:dyDescent="0.2">
      <c r="B12" s="3" t="s">
        <v>7</v>
      </c>
      <c r="C12" s="8">
        <v>0</v>
      </c>
      <c r="D12" s="8">
        <v>11081834.48</v>
      </c>
      <c r="E12" s="8">
        <v>11081634.48</v>
      </c>
      <c r="F12" s="12">
        <f t="shared" si="0"/>
        <v>200</v>
      </c>
      <c r="G12" s="12">
        <f t="shared" si="1"/>
        <v>200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2.8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ht="12" x14ac:dyDescent="0.2">
      <c r="B19" s="2" t="s">
        <v>13</v>
      </c>
      <c r="C19" s="7">
        <f>SUM(C20:C28)</f>
        <v>0</v>
      </c>
      <c r="D19" s="7">
        <f>SUM(D20:D28)</f>
        <v>814123.92</v>
      </c>
      <c r="E19" s="7">
        <f>SUM(E20:E28)</f>
        <v>2876.32</v>
      </c>
      <c r="F19" s="7">
        <f t="shared" ref="F19:F28" si="2">C19+D19-E19</f>
        <v>811247.60000000009</v>
      </c>
      <c r="G19" s="7">
        <f t="shared" ref="G19:G28" si="3">F19-C19</f>
        <v>811247.60000000009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2.8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2.8" x14ac:dyDescent="0.2">
      <c r="A22" s="16" t="s">
        <v>16</v>
      </c>
      <c r="B22" s="3" t="s">
        <v>17</v>
      </c>
      <c r="C22" s="8">
        <v>0</v>
      </c>
      <c r="D22" s="8">
        <v>5510</v>
      </c>
      <c r="E22" s="8">
        <v>0</v>
      </c>
      <c r="F22" s="12">
        <f t="shared" si="2"/>
        <v>5510</v>
      </c>
      <c r="G22" s="12">
        <f t="shared" si="3"/>
        <v>5510</v>
      </c>
    </row>
    <row r="23" spans="1:7" x14ac:dyDescent="0.2">
      <c r="B23" s="3" t="s">
        <v>18</v>
      </c>
      <c r="C23" s="8">
        <v>0</v>
      </c>
      <c r="D23" s="8">
        <v>729325.4</v>
      </c>
      <c r="E23" s="8">
        <v>0</v>
      </c>
      <c r="F23" s="12">
        <f t="shared" si="2"/>
        <v>729325.4</v>
      </c>
      <c r="G23" s="12">
        <f t="shared" si="3"/>
        <v>729325.4</v>
      </c>
    </row>
    <row r="24" spans="1:7" x14ac:dyDescent="0.2">
      <c r="B24" s="3" t="s">
        <v>19</v>
      </c>
      <c r="C24" s="8">
        <v>0</v>
      </c>
      <c r="D24" s="8">
        <v>79288.52</v>
      </c>
      <c r="E24" s="8">
        <v>0</v>
      </c>
      <c r="F24" s="12">
        <f t="shared" si="2"/>
        <v>79288.52</v>
      </c>
      <c r="G24" s="12">
        <f t="shared" si="3"/>
        <v>79288.52</v>
      </c>
    </row>
    <row r="25" spans="1:7" ht="22.8" x14ac:dyDescent="0.2">
      <c r="B25" s="3" t="s">
        <v>20</v>
      </c>
      <c r="C25" s="8">
        <v>0</v>
      </c>
      <c r="D25" s="8">
        <v>0</v>
      </c>
      <c r="E25" s="8">
        <v>2876.32</v>
      </c>
      <c r="F25" s="12">
        <f t="shared" si="2"/>
        <v>-2876.32</v>
      </c>
      <c r="G25" s="12">
        <f t="shared" si="3"/>
        <v>-2876.32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2.8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3.2" x14ac:dyDescent="0.2">
      <c r="B32" s="17"/>
    </row>
    <row r="33" spans="2:6" s="18" customFormat="1" x14ac:dyDescent="0.2"/>
    <row r="34" spans="2:6" s="18" customFormat="1" x14ac:dyDescent="0.2"/>
    <row r="35" spans="2:6" s="18" customFormat="1" x14ac:dyDescent="0.2">
      <c r="B35" s="20" t="s">
        <v>31</v>
      </c>
      <c r="F35" s="20" t="s">
        <v>33</v>
      </c>
    </row>
    <row r="36" spans="2:6" s="18" customFormat="1" ht="13.2" x14ac:dyDescent="0.2">
      <c r="B36" s="21" t="s">
        <v>32</v>
      </c>
      <c r="F36" s="22" t="s">
        <v>34</v>
      </c>
    </row>
    <row r="37" spans="2:6" s="18" customFormat="1" x14ac:dyDescent="0.2"/>
    <row r="38" spans="2:6" s="18" customFormat="1" x14ac:dyDescent="0.2"/>
    <row r="39" spans="2:6" s="18" customFormat="1" x14ac:dyDescent="0.2"/>
    <row r="40" spans="2:6" s="18" customFormat="1" x14ac:dyDescent="0.2"/>
    <row r="41" spans="2:6" s="18" customFormat="1" x14ac:dyDescent="0.2"/>
    <row r="42" spans="2:6" s="18" customFormat="1" x14ac:dyDescent="0.2"/>
    <row r="43" spans="2:6" s="18" customFormat="1" x14ac:dyDescent="0.2"/>
    <row r="44" spans="2:6" s="18" customFormat="1" x14ac:dyDescent="0.2"/>
    <row r="45" spans="2:6" s="18" customFormat="1" x14ac:dyDescent="0.2"/>
    <row r="46" spans="2:6" s="18" customFormat="1" x14ac:dyDescent="0.2"/>
    <row r="47" spans="2:6" s="18" customFormat="1" x14ac:dyDescent="0.2"/>
    <row r="48" spans="2:6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2025-02-04T19:41:05Z</cp:lastPrinted>
  <dcterms:created xsi:type="dcterms:W3CDTF">2019-12-03T19:14:48Z</dcterms:created>
  <dcterms:modified xsi:type="dcterms:W3CDTF">2025-02-05T20:28:32Z</dcterms:modified>
</cp:coreProperties>
</file>